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LBC\177th SLBC\Website\Financial Inclusion\"/>
    </mc:Choice>
  </mc:AlternateContent>
  <xr:revisionPtr revIDLastSave="0" documentId="8_{C6265FAA-4C70-4624-AC8E-315658EFA1E5}" xr6:coauthVersionLast="47" xr6:coauthVersionMax="47" xr10:uidLastSave="{00000000-0000-0000-0000-000000000000}"/>
  <bookViews>
    <workbookView xWindow="-120" yWindow="-120" windowWidth="20730" windowHeight="11160" activeTab="1" xr2:uid="{7AECFC8D-5D1F-419B-80B8-3A83395BD204}"/>
  </bookViews>
  <sheets>
    <sheet name="Bank-wise" sheetId="1" r:id="rId1"/>
    <sheet name="Distt-wis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2" l="1"/>
  <c r="M17" i="2"/>
  <c r="L17" i="2"/>
  <c r="K17" i="2"/>
  <c r="J17" i="2"/>
  <c r="I17" i="2"/>
  <c r="H17" i="2"/>
  <c r="G17" i="2"/>
  <c r="F17" i="2"/>
  <c r="E17" i="2"/>
  <c r="D17" i="2"/>
  <c r="C17" i="2"/>
  <c r="N55" i="1"/>
  <c r="M55" i="1"/>
  <c r="L55" i="1"/>
  <c r="K55" i="1"/>
  <c r="J55" i="1"/>
  <c r="I55" i="1"/>
  <c r="H55" i="1"/>
  <c r="G55" i="1"/>
  <c r="F55" i="1"/>
  <c r="E55" i="1"/>
  <c r="D55" i="1"/>
  <c r="C55" i="1"/>
  <c r="N50" i="1"/>
  <c r="M50" i="1"/>
  <c r="L50" i="1"/>
  <c r="K50" i="1"/>
  <c r="J50" i="1"/>
  <c r="I50" i="1"/>
  <c r="H50" i="1"/>
  <c r="G50" i="1"/>
  <c r="F50" i="1"/>
  <c r="E50" i="1"/>
  <c r="D50" i="1"/>
  <c r="C50" i="1"/>
  <c r="N45" i="1"/>
  <c r="M45" i="1"/>
  <c r="L45" i="1"/>
  <c r="K45" i="1"/>
  <c r="J45" i="1"/>
  <c r="I45" i="1"/>
  <c r="H45" i="1"/>
  <c r="G45" i="1"/>
  <c r="F45" i="1"/>
  <c r="E45" i="1"/>
  <c r="D45" i="1"/>
  <c r="C45" i="1"/>
  <c r="N39" i="1"/>
  <c r="M39" i="1"/>
  <c r="L39" i="1"/>
  <c r="K39" i="1"/>
  <c r="J39" i="1"/>
  <c r="I39" i="1"/>
  <c r="H39" i="1"/>
  <c r="G39" i="1"/>
  <c r="F39" i="1"/>
  <c r="E39" i="1"/>
  <c r="D39" i="1"/>
  <c r="C39" i="1"/>
  <c r="N34" i="1"/>
  <c r="M34" i="1"/>
  <c r="L34" i="1"/>
  <c r="K34" i="1"/>
  <c r="J34" i="1"/>
  <c r="I34" i="1"/>
  <c r="H34" i="1"/>
  <c r="G34" i="1"/>
  <c r="F34" i="1"/>
  <c r="E34" i="1"/>
  <c r="D34" i="1"/>
  <c r="C34" i="1"/>
  <c r="N31" i="1"/>
  <c r="M31" i="1"/>
  <c r="L31" i="1"/>
  <c r="K31" i="1"/>
  <c r="J31" i="1"/>
  <c r="I31" i="1"/>
  <c r="H31" i="1"/>
  <c r="G31" i="1"/>
  <c r="F31" i="1"/>
  <c r="E31" i="1"/>
  <c r="D31" i="1"/>
  <c r="C31" i="1"/>
  <c r="N17" i="1"/>
  <c r="N32" i="1" s="1"/>
  <c r="N56" i="1" s="1"/>
  <c r="M17" i="1"/>
  <c r="M32" i="1" s="1"/>
  <c r="M56" i="1" s="1"/>
  <c r="L17" i="1"/>
  <c r="L32" i="1" s="1"/>
  <c r="L56" i="1" s="1"/>
  <c r="K17" i="1"/>
  <c r="K32" i="1" s="1"/>
  <c r="K56" i="1" s="1"/>
  <c r="J17" i="1"/>
  <c r="J32" i="1" s="1"/>
  <c r="J56" i="1" s="1"/>
  <c r="I17" i="1"/>
  <c r="I32" i="1" s="1"/>
  <c r="I56" i="1" s="1"/>
  <c r="H17" i="1"/>
  <c r="H32" i="1" s="1"/>
  <c r="H56" i="1" s="1"/>
  <c r="G17" i="1"/>
  <c r="G32" i="1" s="1"/>
  <c r="G56" i="1" s="1"/>
  <c r="F17" i="1"/>
  <c r="F32" i="1" s="1"/>
  <c r="F56" i="1" s="1"/>
  <c r="E17" i="1"/>
  <c r="E32" i="1" s="1"/>
  <c r="E56" i="1" s="1"/>
  <c r="D17" i="1"/>
  <c r="D32" i="1" s="1"/>
  <c r="D56" i="1" s="1"/>
  <c r="C17" i="1"/>
  <c r="C32" i="1" s="1"/>
  <c r="C56" i="1" s="1"/>
</calcChain>
</file>

<file path=xl/sharedStrings.xml><?xml version="1.0" encoding="utf-8"?>
<sst xmlns="http://schemas.openxmlformats.org/spreadsheetml/2006/main" count="113" uniqueCount="85">
  <si>
    <t>Name of the Bank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</si>
  <si>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</si>
  <si>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</si>
  <si>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</si>
  <si>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</si>
  <si>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</si>
  <si>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</si>
  <si>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</si>
  <si>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</si>
  <si>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</si>
  <si>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</si>
  <si>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</si>
  <si>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</si>
  <si>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TOTAL PUBLIC SECTOR BANK</t>
  </si>
  <si>
    <t>AXIS BANK</t>
  </si>
  <si>
    <t>BANDHAN BANK</t>
  </si>
  <si>
    <t>CSB BANK LIMITED</t>
  </si>
  <si>
    <t>HDFC BANK</t>
  </si>
  <si>
    <t>ICICI BANK</t>
  </si>
  <si>
    <t>IDBI BANK</t>
  </si>
  <si>
    <t>IDFC FIRST BANK</t>
  </si>
  <si>
    <t>INDUSIND BANK</t>
  </si>
  <si>
    <t>J &amp; K BANK</t>
  </si>
  <si>
    <t>KOTAK MAHINDRA BANK</t>
  </si>
  <si>
    <t>RBL BANK</t>
  </si>
  <si>
    <t>SOUTH INDIAN BANK</t>
  </si>
  <si>
    <t>YES BANK</t>
  </si>
  <si>
    <t xml:space="preserve">TOTAL PRIVATE SECTOR BANK </t>
  </si>
  <si>
    <t>TOTAL COMMERCIAL BANKS</t>
  </si>
  <si>
    <t>HIMACHAL PRADESH GRAMIN BANK LTD. (HPGB)</t>
  </si>
  <si>
    <t>TOTAL RRB SECTOR BANK</t>
  </si>
  <si>
    <t>HP ARDB</t>
  </si>
  <si>
    <t>HP STATE COOP. BK LTD.</t>
  </si>
  <si>
    <t>JOGINDER CENTRAL COOP.BK</t>
  </si>
  <si>
    <t>KANGRA CENTAL COOP. BK</t>
  </si>
  <si>
    <t>TOTAL COOPERATIVE SECTOR BANKS</t>
  </si>
  <si>
    <t>THE BAGHAT URBAN COOPERATIVE BANK LTD</t>
  </si>
  <si>
    <t>THE CHAMBA URBAN COOPERATIVE BANK LTD.</t>
  </si>
  <si>
    <t>THE MANDI URBAN COOPERATIVE BANK LTD</t>
  </si>
  <si>
    <t>THE PARWANOO URBAN COOPERATIVE BANK LTD</t>
  </si>
  <si>
    <t>THE SHIMLA URBAN COOPERATIVE BANK LTD</t>
  </si>
  <si>
    <t>TOTAL URBAN COOPERATIVE BANKS</t>
  </si>
  <si>
    <t>AU SMALL FIN.BANK</t>
  </si>
  <si>
    <t>EQUITAS SMALL FIN. BANK</t>
  </si>
  <si>
    <t>UJJIVAN SMALL FIN. BANK</t>
  </si>
  <si>
    <t>UTKARSH SMALL FIN. BANK</t>
  </si>
  <si>
    <t>TOTAL SMALL FINANCE BANK</t>
  </si>
  <si>
    <t>AIRTEL PAYMENTS BANK</t>
  </si>
  <si>
    <t>FINO PAYMENTS BANK</t>
  </si>
  <si>
    <t>INDIA POST PAYMENTS BANK</t>
  </si>
  <si>
    <t>PAYTM  PAYMENTS BANK</t>
  </si>
  <si>
    <t>TOTAL PAYMENT BANK</t>
  </si>
  <si>
    <t>GRAND TOTAL</t>
  </si>
  <si>
    <t>Name of the District</t>
  </si>
  <si>
    <t>BILASPUR</t>
  </si>
  <si>
    <t>CHAMBA</t>
  </si>
  <si>
    <t>HAMIRPUR</t>
  </si>
  <si>
    <t>KANGRA</t>
  </si>
  <si>
    <t>KINNAUR</t>
  </si>
  <si>
    <t>KULLU</t>
  </si>
  <si>
    <t>LAHAUL AND SPITI</t>
  </si>
  <si>
    <t>MANDI</t>
  </si>
  <si>
    <t>SHIMLA</t>
  </si>
  <si>
    <t>SIRMAUR</t>
  </si>
  <si>
    <t>SOLAN</t>
  </si>
  <si>
    <t>UNA</t>
  </si>
  <si>
    <t>(Amt. Rs. In lacs)</t>
  </si>
  <si>
    <t>BANK  WISE - POSITION OF SHG LINKAGE &amp; JLGs - AS ON March  2025</t>
  </si>
  <si>
    <t>Sr.No</t>
  </si>
  <si>
    <t>SHG - progress during the quarter</t>
  </si>
  <si>
    <t>SHG-Progress Current FY</t>
  </si>
  <si>
    <t>SHG Loan Outstandings at the Quarter End</t>
  </si>
  <si>
    <t>SHG NPA  outstandings at the Quarter End</t>
  </si>
  <si>
    <t xml:space="preserve">Savings Linked (Savings accounts opened to SHGs during the quarter) </t>
  </si>
  <si>
    <t>Credit Linked (Bank loans extended to SHGs during the quarter)</t>
  </si>
  <si>
    <t xml:space="preserve">Savings Linked (Savings accounts opened to SHGs from 01.04 to upto the quarter) </t>
  </si>
  <si>
    <t>Credit Linked (Bank loans extended to SHGs from 01.04. to upto the quarter)</t>
  </si>
  <si>
    <t>No.</t>
  </si>
  <si>
    <t>Amt.</t>
  </si>
  <si>
    <t>DISTRICT  WISE - POSITION OF SHG LINKAGE &amp; JLGs - AS ON March  2025</t>
  </si>
  <si>
    <t>Total SHG - as the end of the quarter</t>
  </si>
  <si>
    <t>Current FY</t>
  </si>
  <si>
    <t xml:space="preserve">Savings Linked (Savings accounts opened to SHGs upto the quarter) </t>
  </si>
  <si>
    <t>Credit Linked (Bank loans extended to SHGs upto the quarter)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</si>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</sst>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.5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1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 applyProtection="1">
      <alignment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1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914401</xdr:colOff>
      <xdr:row>0</xdr:row>
      <xdr:rowOff>0</xdr:rowOff>
    </xdr:from>
    <xdr:to>
      <xdr:col>4</xdr:col>
      <xdr:colOff>929</xdr:colOff>
      <xdr:row>0</xdr:row>
      <xdr:rowOff>180975</xdr:rowOff>
    </xdr:to>
    <xdr:pic>
      <xdr:nvPicPr>
        <xdr:cNvPr id="5" name="Picture 4" descr="Picture1.png">
          <a:extLst>
            <a:ext uri="{FF2B5EF4-FFF2-40B4-BE49-F238E27FC236}">
              <a16:creationId xmlns:a16="http://schemas.microsoft.com/office/drawing/2014/main" id="{FE8E6D6C-224C-4194-B36A-D1C1F6F89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09926" y="19050"/>
          <a:ext cx="928" cy="180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914401</xdr:colOff>
      <xdr:row>0</xdr:row>
      <xdr:rowOff>0</xdr:rowOff>
    </xdr:from>
    <xdr:to>
      <xdr:col>4</xdr:col>
      <xdr:colOff>929</xdr:colOff>
      <xdr:row>0</xdr:row>
      <xdr:rowOff>180975</xdr:rowOff>
    </xdr:to>
    <xdr:pic>
      <xdr:nvPicPr>
        <xdr:cNvPr id="5" name="Picture 4" descr="Picture1.png">
          <a:extLst>
            <a:ext uri="{FF2B5EF4-FFF2-40B4-BE49-F238E27FC236}">
              <a16:creationId xmlns:a16="http://schemas.microsoft.com/office/drawing/2014/main" id="{A58A24FB-B876-4C67-9621-3E2E3234B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28976" y="19050"/>
          <a:ext cx="928" cy="180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54B7F-73A3-49D9-A44D-3D5A651163AC}">
  <dimension ref="A1:N56"/>
  <sheetViews>
    <sheetView workbookViewId="0">
      <selection activeCell="B8" sqref="B8"/>
    </sheetView>
  </sheetViews>
  <sheetFormatPr defaultColWidth="9.140625" defaultRowHeight="15" x14ac:dyDescent="0.25"/>
  <cols>
    <col min="1" max="1" width="5.85546875" style="8" bestFit="1" customWidth="1"/>
    <col min="2" max="2" width="36.5703125" style="8" customWidth="1"/>
    <col min="3" max="3" width="9.85546875" style="8" customWidth="1"/>
    <col min="4" max="4" width="12.85546875" style="8" customWidth="1"/>
    <col min="5" max="5" width="11.85546875" style="8" customWidth="1"/>
    <col min="6" max="6" width="11.42578125" style="8" customWidth="1"/>
    <col min="7" max="7" width="13" style="8" customWidth="1"/>
    <col min="8" max="8" width="14.5703125" style="8" customWidth="1"/>
    <col min="9" max="9" width="12.42578125" style="8" customWidth="1"/>
    <col min="10" max="10" width="14" style="8" customWidth="1"/>
    <col min="11" max="11" width="6.7109375" style="8" bestFit="1" customWidth="1"/>
    <col min="12" max="12" width="10.42578125" style="8" customWidth="1"/>
    <col min="13" max="13" width="6.7109375" style="8" customWidth="1"/>
    <col min="14" max="14" width="10.85546875" style="8" customWidth="1"/>
    <col min="15" max="16384" width="9.140625" style="8"/>
  </cols>
  <sheetData>
    <row r="1" spans="1:14" s="11" customFormat="1" x14ac:dyDescent="0.25">
      <c r="A1" s="1" t="s">
        <v>67</v>
      </c>
      <c r="B1" s="2"/>
      <c r="C1" s="2"/>
      <c r="D1" s="2"/>
      <c r="E1" s="2"/>
      <c r="F1" s="2"/>
      <c r="G1" s="2"/>
      <c r="H1" s="2"/>
      <c r="I1" s="2"/>
      <c r="J1" s="2"/>
      <c r="K1" s="2"/>
      <c r="L1" s="9"/>
      <c r="M1" s="19" t="s">
        <v>66</v>
      </c>
      <c r="N1" s="19"/>
    </row>
    <row r="2" spans="1:14" s="14" customFormat="1" ht="22.5" customHeight="1" x14ac:dyDescent="0.25">
      <c r="A2" s="5" t="s">
        <v>68</v>
      </c>
      <c r="B2" s="5" t="s">
        <v>0</v>
      </c>
      <c r="C2" s="3" t="s">
        <v>69</v>
      </c>
      <c r="D2" s="3"/>
      <c r="E2" s="3"/>
      <c r="F2" s="3"/>
      <c r="G2" s="3" t="s">
        <v>70</v>
      </c>
      <c r="H2" s="3"/>
      <c r="I2" s="3"/>
      <c r="J2" s="3"/>
      <c r="K2" s="12" t="s">
        <v>71</v>
      </c>
      <c r="L2" s="12"/>
      <c r="M2" s="13" t="s">
        <v>72</v>
      </c>
      <c r="N2" s="13"/>
    </row>
    <row r="3" spans="1:14" s="14" customFormat="1" ht="44.25" customHeight="1" x14ac:dyDescent="0.25">
      <c r="A3" s="15"/>
      <c r="B3" s="15"/>
      <c r="C3" s="3" t="s">
        <v>73</v>
      </c>
      <c r="D3" s="3"/>
      <c r="E3" s="3" t="s">
        <v>74</v>
      </c>
      <c r="F3" s="3"/>
      <c r="G3" s="3" t="s">
        <v>75</v>
      </c>
      <c r="H3" s="3"/>
      <c r="I3" s="3" t="s">
        <v>76</v>
      </c>
      <c r="J3" s="3"/>
      <c r="K3" s="12"/>
      <c r="L3" s="12"/>
      <c r="M3" s="13"/>
      <c r="N3" s="13"/>
    </row>
    <row r="4" spans="1:14" s="14" customFormat="1" x14ac:dyDescent="0.25">
      <c r="A4" s="6"/>
      <c r="B4" s="6"/>
      <c r="C4" s="4" t="s">
        <v>77</v>
      </c>
      <c r="D4" s="16" t="s">
        <v>78</v>
      </c>
      <c r="E4" s="4" t="s">
        <v>77</v>
      </c>
      <c r="F4" s="4" t="s">
        <v>78</v>
      </c>
      <c r="G4" s="4" t="s">
        <v>77</v>
      </c>
      <c r="H4" s="4" t="s">
        <v>78</v>
      </c>
      <c r="I4" s="4" t="s">
        <v>77</v>
      </c>
      <c r="J4" s="4" t="s">
        <v>78</v>
      </c>
      <c r="K4" s="4" t="s">
        <v>77</v>
      </c>
      <c r="L4" s="4" t="s">
        <v>78</v>
      </c>
      <c r="M4" s="4" t="s">
        <v>77</v>
      </c>
      <c r="N4" s="4" t="s">
        <v>78</v>
      </c>
    </row>
    <row r="5" spans="1:14" x14ac:dyDescent="0.25">
      <c r="A5" s="17">
        <v>1</v>
      </c>
      <c r="B5" s="17" t="s">
        <v>1</v>
      </c>
      <c r="C5" s="17">
        <v>1</v>
      </c>
      <c r="D5" s="17">
        <v>0</v>
      </c>
      <c r="E5" s="17">
        <v>8</v>
      </c>
      <c r="F5" s="17">
        <v>23.27</v>
      </c>
      <c r="G5" s="17">
        <v>9</v>
      </c>
      <c r="H5" s="17">
        <v>2.5099999999999998</v>
      </c>
      <c r="I5" s="17">
        <v>15</v>
      </c>
      <c r="J5" s="17">
        <v>39.47</v>
      </c>
      <c r="K5" s="17">
        <v>44</v>
      </c>
      <c r="L5" s="17">
        <v>70.44</v>
      </c>
      <c r="M5" s="17">
        <v>1</v>
      </c>
      <c r="N5" s="17">
        <v>4.8</v>
      </c>
    </row>
    <row r="6" spans="1:14" x14ac:dyDescent="0.25">
      <c r="A6" s="17">
        <v>2</v>
      </c>
      <c r="B6" s="17" t="s">
        <v>2</v>
      </c>
      <c r="C6" s="17">
        <v>0</v>
      </c>
      <c r="D6" s="17">
        <v>0</v>
      </c>
      <c r="E6" s="17">
        <v>8</v>
      </c>
      <c r="F6" s="17">
        <v>20.28</v>
      </c>
      <c r="G6" s="17">
        <v>0</v>
      </c>
      <c r="H6" s="17">
        <v>0</v>
      </c>
      <c r="I6" s="17">
        <v>8</v>
      </c>
      <c r="J6" s="17">
        <v>20.28</v>
      </c>
      <c r="K6" s="17">
        <v>81</v>
      </c>
      <c r="L6" s="17">
        <v>123.58</v>
      </c>
      <c r="M6" s="17">
        <v>1</v>
      </c>
      <c r="N6" s="17">
        <v>3.05</v>
      </c>
    </row>
    <row r="7" spans="1:14" x14ac:dyDescent="0.25">
      <c r="A7" s="17">
        <v>3</v>
      </c>
      <c r="B7" s="17" t="s">
        <v>3</v>
      </c>
      <c r="C7" s="17">
        <v>0</v>
      </c>
      <c r="D7" s="17">
        <v>0</v>
      </c>
      <c r="E7" s="17">
        <v>4</v>
      </c>
      <c r="F7" s="17">
        <v>7.24</v>
      </c>
      <c r="G7" s="17">
        <v>0</v>
      </c>
      <c r="H7" s="17">
        <v>0</v>
      </c>
      <c r="I7" s="17">
        <v>10</v>
      </c>
      <c r="J7" s="17">
        <v>15.83</v>
      </c>
      <c r="K7" s="17">
        <v>7</v>
      </c>
      <c r="L7" s="17">
        <v>15.83</v>
      </c>
      <c r="M7" s="17">
        <v>0</v>
      </c>
      <c r="N7" s="17">
        <v>0</v>
      </c>
    </row>
    <row r="8" spans="1:14" x14ac:dyDescent="0.25">
      <c r="A8" s="17">
        <v>4</v>
      </c>
      <c r="B8" s="17" t="s">
        <v>4</v>
      </c>
      <c r="C8" s="17">
        <v>8</v>
      </c>
      <c r="D8" s="17">
        <v>0.61</v>
      </c>
      <c r="E8" s="17">
        <v>25</v>
      </c>
      <c r="F8" s="17">
        <v>52.3</v>
      </c>
      <c r="G8" s="17">
        <v>28</v>
      </c>
      <c r="H8" s="17">
        <v>1.53</v>
      </c>
      <c r="I8" s="17">
        <v>65</v>
      </c>
      <c r="J8" s="17">
        <v>149.19</v>
      </c>
      <c r="K8" s="17">
        <v>288</v>
      </c>
      <c r="L8" s="17">
        <v>501.74</v>
      </c>
      <c r="M8" s="17">
        <v>5</v>
      </c>
      <c r="N8" s="17">
        <v>11.56</v>
      </c>
    </row>
    <row r="9" spans="1:14" x14ac:dyDescent="0.25">
      <c r="A9" s="17">
        <v>5</v>
      </c>
      <c r="B9" s="17" t="s">
        <v>5</v>
      </c>
      <c r="C9" s="17">
        <v>17</v>
      </c>
      <c r="D9" s="17">
        <v>0.54</v>
      </c>
      <c r="E9" s="17">
        <v>35</v>
      </c>
      <c r="F9" s="17">
        <v>48.12</v>
      </c>
      <c r="G9" s="17">
        <v>46</v>
      </c>
      <c r="H9" s="17">
        <v>3.13</v>
      </c>
      <c r="I9" s="17">
        <v>113</v>
      </c>
      <c r="J9" s="17">
        <v>160.22999999999999</v>
      </c>
      <c r="K9" s="17">
        <v>45</v>
      </c>
      <c r="L9" s="17">
        <v>67.33</v>
      </c>
      <c r="M9" s="17">
        <v>5</v>
      </c>
      <c r="N9" s="17">
        <v>4.92</v>
      </c>
    </row>
    <row r="10" spans="1:14" x14ac:dyDescent="0.25">
      <c r="A10" s="17">
        <v>6</v>
      </c>
      <c r="B10" s="17" t="s">
        <v>6</v>
      </c>
      <c r="C10" s="17">
        <v>1</v>
      </c>
      <c r="D10" s="17">
        <v>0.1</v>
      </c>
      <c r="E10" s="17">
        <v>12</v>
      </c>
      <c r="F10" s="17">
        <v>22.43</v>
      </c>
      <c r="G10" s="17">
        <v>283</v>
      </c>
      <c r="H10" s="17">
        <v>63.96</v>
      </c>
      <c r="I10" s="17">
        <v>75</v>
      </c>
      <c r="J10" s="17">
        <v>118.92</v>
      </c>
      <c r="K10" s="17">
        <v>72</v>
      </c>
      <c r="L10" s="17">
        <v>117.41</v>
      </c>
      <c r="M10" s="17">
        <v>4</v>
      </c>
      <c r="N10" s="17">
        <v>4.12</v>
      </c>
    </row>
    <row r="11" spans="1:14" x14ac:dyDescent="0.25">
      <c r="A11" s="17">
        <v>7</v>
      </c>
      <c r="B11" s="17" t="s">
        <v>7</v>
      </c>
      <c r="C11" s="17">
        <v>0</v>
      </c>
      <c r="D11" s="17">
        <v>0</v>
      </c>
      <c r="E11" s="17">
        <v>0</v>
      </c>
      <c r="F11" s="17">
        <v>0</v>
      </c>
      <c r="G11" s="17">
        <v>1</v>
      </c>
      <c r="H11" s="17">
        <v>0.39</v>
      </c>
      <c r="I11" s="17">
        <v>1</v>
      </c>
      <c r="J11" s="17">
        <v>0.39</v>
      </c>
      <c r="K11" s="17">
        <v>4</v>
      </c>
      <c r="L11" s="17">
        <v>7.43</v>
      </c>
      <c r="M11" s="17">
        <v>0</v>
      </c>
      <c r="N11" s="17">
        <v>0</v>
      </c>
    </row>
    <row r="12" spans="1:14" x14ac:dyDescent="0.25">
      <c r="A12" s="17">
        <v>8</v>
      </c>
      <c r="B12" s="17" t="s">
        <v>8</v>
      </c>
      <c r="C12" s="17">
        <v>6</v>
      </c>
      <c r="D12" s="17">
        <v>0.36</v>
      </c>
      <c r="E12" s="17">
        <v>22</v>
      </c>
      <c r="F12" s="17">
        <v>52.39</v>
      </c>
      <c r="G12" s="17">
        <v>6</v>
      </c>
      <c r="H12" s="17">
        <v>0.36</v>
      </c>
      <c r="I12" s="17">
        <v>22</v>
      </c>
      <c r="J12" s="17">
        <v>52.39</v>
      </c>
      <c r="K12" s="17">
        <v>99</v>
      </c>
      <c r="L12" s="17">
        <v>129.78</v>
      </c>
      <c r="M12" s="17">
        <v>6</v>
      </c>
      <c r="N12" s="17">
        <v>0.01</v>
      </c>
    </row>
    <row r="13" spans="1:14" x14ac:dyDescent="0.25">
      <c r="A13" s="17">
        <v>9</v>
      </c>
      <c r="B13" s="17" t="s">
        <v>9</v>
      </c>
      <c r="C13" s="17">
        <v>168</v>
      </c>
      <c r="D13" s="17">
        <v>5.76</v>
      </c>
      <c r="E13" s="17">
        <v>682</v>
      </c>
      <c r="F13" s="17">
        <v>1255.4100000000001</v>
      </c>
      <c r="G13" s="17">
        <v>449</v>
      </c>
      <c r="H13" s="17">
        <v>24.56</v>
      </c>
      <c r="I13" s="17">
        <v>1280</v>
      </c>
      <c r="J13" s="17">
        <v>2349.1799999999998</v>
      </c>
      <c r="K13" s="17">
        <v>3608</v>
      </c>
      <c r="L13" s="17">
        <v>6055.47</v>
      </c>
      <c r="M13" s="17">
        <v>67</v>
      </c>
      <c r="N13" s="17">
        <v>95.86</v>
      </c>
    </row>
    <row r="14" spans="1:14" x14ac:dyDescent="0.25">
      <c r="A14" s="17">
        <v>10</v>
      </c>
      <c r="B14" s="17" t="s">
        <v>10</v>
      </c>
      <c r="C14" s="17">
        <v>24920</v>
      </c>
      <c r="D14" s="17">
        <v>5083.12</v>
      </c>
      <c r="E14" s="17">
        <v>1100</v>
      </c>
      <c r="F14" s="17">
        <v>1692.84</v>
      </c>
      <c r="G14" s="17">
        <v>24920</v>
      </c>
      <c r="H14" s="17">
        <v>5083.12</v>
      </c>
      <c r="I14" s="17">
        <v>2132</v>
      </c>
      <c r="J14" s="17">
        <v>4297</v>
      </c>
      <c r="K14" s="17">
        <v>645</v>
      </c>
      <c r="L14" s="17">
        <v>1118.81</v>
      </c>
      <c r="M14" s="17">
        <v>0</v>
      </c>
      <c r="N14" s="17">
        <v>0</v>
      </c>
    </row>
    <row r="15" spans="1:14" x14ac:dyDescent="0.25">
      <c r="A15" s="17">
        <v>11</v>
      </c>
      <c r="B15" s="17" t="s">
        <v>11</v>
      </c>
      <c r="C15" s="17">
        <v>69</v>
      </c>
      <c r="D15" s="17">
        <v>9.59</v>
      </c>
      <c r="E15" s="17">
        <v>55</v>
      </c>
      <c r="F15" s="17">
        <v>240.5</v>
      </c>
      <c r="G15" s="17">
        <v>234</v>
      </c>
      <c r="H15" s="17">
        <v>31.98</v>
      </c>
      <c r="I15" s="17">
        <v>114</v>
      </c>
      <c r="J15" s="17">
        <v>430.97</v>
      </c>
      <c r="K15" s="17">
        <v>229</v>
      </c>
      <c r="L15" s="17">
        <v>255.09</v>
      </c>
      <c r="M15" s="17">
        <v>29</v>
      </c>
      <c r="N15" s="17">
        <v>42.19</v>
      </c>
    </row>
    <row r="16" spans="1:14" x14ac:dyDescent="0.25">
      <c r="A16" s="17">
        <v>12</v>
      </c>
      <c r="B16" s="17" t="s">
        <v>12</v>
      </c>
      <c r="C16" s="17">
        <v>0</v>
      </c>
      <c r="D16" s="17">
        <v>0</v>
      </c>
      <c r="E16" s="17">
        <v>14</v>
      </c>
      <c r="F16" s="17">
        <v>28</v>
      </c>
      <c r="G16" s="17">
        <v>0</v>
      </c>
      <c r="H16" s="17">
        <v>0</v>
      </c>
      <c r="I16" s="17">
        <v>32</v>
      </c>
      <c r="J16" s="17">
        <v>52.2</v>
      </c>
      <c r="K16" s="17">
        <v>130</v>
      </c>
      <c r="L16" s="17">
        <v>435.55</v>
      </c>
      <c r="M16" s="17">
        <v>5</v>
      </c>
      <c r="N16" s="17">
        <v>13.14</v>
      </c>
    </row>
    <row r="17" spans="1:14" x14ac:dyDescent="0.25">
      <c r="A17" s="18"/>
      <c r="B17" s="18" t="s">
        <v>13</v>
      </c>
      <c r="C17" s="18">
        <f t="shared" ref="C17:N17" si="0">SUM(C5:C16)</f>
        <v>25190</v>
      </c>
      <c r="D17" s="18">
        <f t="shared" si="0"/>
        <v>5100.08</v>
      </c>
      <c r="E17" s="18">
        <f t="shared" si="0"/>
        <v>1965</v>
      </c>
      <c r="F17" s="18">
        <f t="shared" si="0"/>
        <v>3442.7799999999997</v>
      </c>
      <c r="G17" s="18">
        <f t="shared" si="0"/>
        <v>25976</v>
      </c>
      <c r="H17" s="18">
        <f t="shared" si="0"/>
        <v>5211.5399999999991</v>
      </c>
      <c r="I17" s="18">
        <f t="shared" si="0"/>
        <v>3867</v>
      </c>
      <c r="J17" s="18">
        <f t="shared" si="0"/>
        <v>7686.05</v>
      </c>
      <c r="K17" s="18">
        <f t="shared" si="0"/>
        <v>5252</v>
      </c>
      <c r="L17" s="18">
        <f t="shared" si="0"/>
        <v>8898.4599999999991</v>
      </c>
      <c r="M17" s="18">
        <f t="shared" si="0"/>
        <v>123</v>
      </c>
      <c r="N17" s="18">
        <f t="shared" si="0"/>
        <v>179.64999999999998</v>
      </c>
    </row>
    <row r="18" spans="1:14" x14ac:dyDescent="0.25">
      <c r="A18" s="17">
        <v>13</v>
      </c>
      <c r="B18" s="17" t="s">
        <v>14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</row>
    <row r="19" spans="1:14" x14ac:dyDescent="0.25">
      <c r="A19" s="17">
        <v>14</v>
      </c>
      <c r="B19" s="17" t="s">
        <v>15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</row>
    <row r="20" spans="1:14" x14ac:dyDescent="0.25">
      <c r="A20" s="17">
        <v>15</v>
      </c>
      <c r="B20" s="17" t="s">
        <v>16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</row>
    <row r="21" spans="1:14" x14ac:dyDescent="0.25">
      <c r="A21" s="17">
        <v>16</v>
      </c>
      <c r="B21" s="17" t="s">
        <v>17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</row>
    <row r="22" spans="1:14" x14ac:dyDescent="0.25">
      <c r="A22" s="17">
        <v>17</v>
      </c>
      <c r="B22" s="17" t="s">
        <v>18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</row>
    <row r="23" spans="1:14" x14ac:dyDescent="0.25">
      <c r="A23" s="17">
        <v>18</v>
      </c>
      <c r="B23" s="17" t="s">
        <v>19</v>
      </c>
      <c r="C23" s="17">
        <v>5</v>
      </c>
      <c r="D23" s="17">
        <v>1.46</v>
      </c>
      <c r="E23" s="17">
        <v>5</v>
      </c>
      <c r="F23" s="17">
        <v>27.33</v>
      </c>
      <c r="G23" s="17">
        <v>12</v>
      </c>
      <c r="H23" s="17">
        <v>3.72</v>
      </c>
      <c r="I23" s="17">
        <v>12</v>
      </c>
      <c r="J23" s="17">
        <v>64.5</v>
      </c>
      <c r="K23" s="17">
        <v>29</v>
      </c>
      <c r="L23" s="17">
        <v>91.8</v>
      </c>
      <c r="M23" s="17">
        <v>1</v>
      </c>
      <c r="N23" s="17">
        <v>1.08</v>
      </c>
    </row>
    <row r="24" spans="1:14" x14ac:dyDescent="0.25">
      <c r="A24" s="17">
        <v>19</v>
      </c>
      <c r="B24" s="17" t="s">
        <v>20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</row>
    <row r="25" spans="1:14" x14ac:dyDescent="0.25">
      <c r="A25" s="17">
        <v>20</v>
      </c>
      <c r="B25" s="17" t="s">
        <v>21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</row>
    <row r="26" spans="1:14" x14ac:dyDescent="0.25">
      <c r="A26" s="17">
        <v>21</v>
      </c>
      <c r="B26" s="17" t="s">
        <v>22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1</v>
      </c>
      <c r="L26" s="17">
        <v>2.44</v>
      </c>
      <c r="M26" s="17">
        <v>0</v>
      </c>
      <c r="N26" s="17">
        <v>0</v>
      </c>
    </row>
    <row r="27" spans="1:14" x14ac:dyDescent="0.25">
      <c r="A27" s="17">
        <v>22</v>
      </c>
      <c r="B27" s="17" t="s">
        <v>23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</row>
    <row r="28" spans="1:14" x14ac:dyDescent="0.25">
      <c r="A28" s="17">
        <v>23</v>
      </c>
      <c r="B28" s="17" t="s">
        <v>24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</row>
    <row r="29" spans="1:14" x14ac:dyDescent="0.25">
      <c r="A29" s="17">
        <v>24</v>
      </c>
      <c r="B29" s="17" t="s">
        <v>25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</row>
    <row r="30" spans="1:14" x14ac:dyDescent="0.25">
      <c r="A30" s="17">
        <v>25</v>
      </c>
      <c r="B30" s="17" t="s">
        <v>26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</row>
    <row r="31" spans="1:14" x14ac:dyDescent="0.25">
      <c r="A31" s="18"/>
      <c r="B31" s="18" t="s">
        <v>27</v>
      </c>
      <c r="C31" s="18">
        <f t="shared" ref="C31:N31" si="1">SUM(C18:C30)</f>
        <v>5</v>
      </c>
      <c r="D31" s="18">
        <f t="shared" si="1"/>
        <v>1.46</v>
      </c>
      <c r="E31" s="18">
        <f t="shared" si="1"/>
        <v>5</v>
      </c>
      <c r="F31" s="18">
        <f t="shared" si="1"/>
        <v>27.33</v>
      </c>
      <c r="G31" s="18">
        <f t="shared" si="1"/>
        <v>12</v>
      </c>
      <c r="H31" s="18">
        <f t="shared" si="1"/>
        <v>3.72</v>
      </c>
      <c r="I31" s="18">
        <f t="shared" si="1"/>
        <v>12</v>
      </c>
      <c r="J31" s="18">
        <f t="shared" si="1"/>
        <v>64.5</v>
      </c>
      <c r="K31" s="18">
        <f t="shared" si="1"/>
        <v>30</v>
      </c>
      <c r="L31" s="18">
        <f t="shared" si="1"/>
        <v>94.24</v>
      </c>
      <c r="M31" s="18">
        <f t="shared" si="1"/>
        <v>1</v>
      </c>
      <c r="N31" s="18">
        <f t="shared" si="1"/>
        <v>1.08</v>
      </c>
    </row>
    <row r="32" spans="1:14" x14ac:dyDescent="0.25">
      <c r="A32" s="18"/>
      <c r="B32" s="18" t="s">
        <v>28</v>
      </c>
      <c r="C32" s="18">
        <f t="shared" ref="C32:N32" si="2">SUM(C17,C31)</f>
        <v>25195</v>
      </c>
      <c r="D32" s="18">
        <f t="shared" si="2"/>
        <v>5101.54</v>
      </c>
      <c r="E32" s="18">
        <f t="shared" si="2"/>
        <v>1970</v>
      </c>
      <c r="F32" s="18">
        <f t="shared" si="2"/>
        <v>3470.1099999999997</v>
      </c>
      <c r="G32" s="18">
        <f t="shared" si="2"/>
        <v>25988</v>
      </c>
      <c r="H32" s="18">
        <f t="shared" si="2"/>
        <v>5215.2599999999993</v>
      </c>
      <c r="I32" s="18">
        <f t="shared" si="2"/>
        <v>3879</v>
      </c>
      <c r="J32" s="18">
        <f t="shared" si="2"/>
        <v>7750.55</v>
      </c>
      <c r="K32" s="18">
        <f t="shared" si="2"/>
        <v>5282</v>
      </c>
      <c r="L32" s="18">
        <f t="shared" si="2"/>
        <v>8992.6999999999989</v>
      </c>
      <c r="M32" s="18">
        <f t="shared" si="2"/>
        <v>124</v>
      </c>
      <c r="N32" s="18">
        <f t="shared" si="2"/>
        <v>180.73</v>
      </c>
    </row>
    <row r="33" spans="1:14" x14ac:dyDescent="0.25">
      <c r="A33" s="17">
        <v>26</v>
      </c>
      <c r="B33" s="17" t="s">
        <v>29</v>
      </c>
      <c r="C33" s="17">
        <v>288</v>
      </c>
      <c r="D33" s="17">
        <v>16.39</v>
      </c>
      <c r="E33" s="17">
        <v>691</v>
      </c>
      <c r="F33" s="17">
        <v>2431.33</v>
      </c>
      <c r="G33" s="17">
        <v>942</v>
      </c>
      <c r="H33" s="17">
        <v>55.67</v>
      </c>
      <c r="I33" s="17">
        <v>1615</v>
      </c>
      <c r="J33" s="17">
        <v>5652.33</v>
      </c>
      <c r="K33" s="17">
        <v>3987</v>
      </c>
      <c r="L33" s="17">
        <v>6969.64</v>
      </c>
      <c r="M33" s="17">
        <v>112</v>
      </c>
      <c r="N33" s="17">
        <v>171.68</v>
      </c>
    </row>
    <row r="34" spans="1:14" x14ac:dyDescent="0.25">
      <c r="A34" s="18"/>
      <c r="B34" s="18" t="s">
        <v>30</v>
      </c>
      <c r="C34" s="18">
        <f t="shared" ref="C34:N34" si="3">SUM(C33:C33)</f>
        <v>288</v>
      </c>
      <c r="D34" s="18">
        <f t="shared" si="3"/>
        <v>16.39</v>
      </c>
      <c r="E34" s="18">
        <f t="shared" si="3"/>
        <v>691</v>
      </c>
      <c r="F34" s="18">
        <f t="shared" si="3"/>
        <v>2431.33</v>
      </c>
      <c r="G34" s="18">
        <f t="shared" si="3"/>
        <v>942</v>
      </c>
      <c r="H34" s="18">
        <f t="shared" si="3"/>
        <v>55.67</v>
      </c>
      <c r="I34" s="18">
        <f t="shared" si="3"/>
        <v>1615</v>
      </c>
      <c r="J34" s="18">
        <f t="shared" si="3"/>
        <v>5652.33</v>
      </c>
      <c r="K34" s="18">
        <f t="shared" si="3"/>
        <v>3987</v>
      </c>
      <c r="L34" s="18">
        <f t="shared" si="3"/>
        <v>6969.64</v>
      </c>
      <c r="M34" s="18">
        <f t="shared" si="3"/>
        <v>112</v>
      </c>
      <c r="N34" s="18">
        <f t="shared" si="3"/>
        <v>171.68</v>
      </c>
    </row>
    <row r="35" spans="1:14" x14ac:dyDescent="0.25">
      <c r="A35" s="17">
        <v>27</v>
      </c>
      <c r="B35" s="17" t="s">
        <v>31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</row>
    <row r="36" spans="1:14" x14ac:dyDescent="0.25">
      <c r="A36" s="17">
        <v>28</v>
      </c>
      <c r="B36" s="17" t="s">
        <v>32</v>
      </c>
      <c r="C36" s="17">
        <v>163</v>
      </c>
      <c r="D36" s="17">
        <v>20.440000000000001</v>
      </c>
      <c r="E36" s="17">
        <v>23</v>
      </c>
      <c r="F36" s="17">
        <v>87</v>
      </c>
      <c r="G36" s="17">
        <v>641</v>
      </c>
      <c r="H36" s="17">
        <v>128.16</v>
      </c>
      <c r="I36" s="17">
        <v>66</v>
      </c>
      <c r="J36" s="17">
        <v>207.8</v>
      </c>
      <c r="K36" s="17">
        <v>371</v>
      </c>
      <c r="L36" s="17">
        <v>496.01</v>
      </c>
      <c r="M36" s="17">
        <v>76</v>
      </c>
      <c r="N36" s="17">
        <v>70.69</v>
      </c>
    </row>
    <row r="37" spans="1:14" x14ac:dyDescent="0.25">
      <c r="A37" s="17">
        <v>29</v>
      </c>
      <c r="B37" s="17" t="s">
        <v>33</v>
      </c>
      <c r="C37" s="17">
        <v>24</v>
      </c>
      <c r="D37" s="17">
        <v>4.59</v>
      </c>
      <c r="E37" s="17">
        <v>37</v>
      </c>
      <c r="F37" s="17">
        <v>149</v>
      </c>
      <c r="G37" s="17">
        <v>103</v>
      </c>
      <c r="H37" s="17">
        <v>14.21</v>
      </c>
      <c r="I37" s="17">
        <v>137</v>
      </c>
      <c r="J37" s="17">
        <v>548.29999999999995</v>
      </c>
      <c r="K37" s="17">
        <v>480</v>
      </c>
      <c r="L37" s="17">
        <v>847.3</v>
      </c>
      <c r="M37" s="17">
        <v>146</v>
      </c>
      <c r="N37" s="17">
        <v>109.14</v>
      </c>
    </row>
    <row r="38" spans="1:14" x14ac:dyDescent="0.25">
      <c r="A38" s="17">
        <v>30</v>
      </c>
      <c r="B38" s="17" t="s">
        <v>34</v>
      </c>
      <c r="C38" s="17">
        <v>180</v>
      </c>
      <c r="D38" s="17">
        <v>9.16</v>
      </c>
      <c r="E38" s="17">
        <v>63</v>
      </c>
      <c r="F38" s="17">
        <v>223.66</v>
      </c>
      <c r="G38" s="17">
        <v>452</v>
      </c>
      <c r="H38" s="17">
        <v>69.739999999999995</v>
      </c>
      <c r="I38" s="17">
        <v>155</v>
      </c>
      <c r="J38" s="17">
        <v>521.51</v>
      </c>
      <c r="K38" s="17">
        <v>329</v>
      </c>
      <c r="L38" s="17">
        <v>741.95</v>
      </c>
      <c r="M38" s="17">
        <v>65</v>
      </c>
      <c r="N38" s="17">
        <v>102.7</v>
      </c>
    </row>
    <row r="39" spans="1:14" x14ac:dyDescent="0.25">
      <c r="A39" s="18"/>
      <c r="B39" s="18" t="s">
        <v>35</v>
      </c>
      <c r="C39" s="18">
        <f t="shared" ref="C39:N39" si="4">SUM(C35:C38)</f>
        <v>367</v>
      </c>
      <c r="D39" s="18">
        <f t="shared" si="4"/>
        <v>34.19</v>
      </c>
      <c r="E39" s="18">
        <f t="shared" si="4"/>
        <v>123</v>
      </c>
      <c r="F39" s="18">
        <f t="shared" si="4"/>
        <v>459.65999999999997</v>
      </c>
      <c r="G39" s="18">
        <f t="shared" si="4"/>
        <v>1196</v>
      </c>
      <c r="H39" s="18">
        <f t="shared" si="4"/>
        <v>212.11</v>
      </c>
      <c r="I39" s="18">
        <f t="shared" si="4"/>
        <v>358</v>
      </c>
      <c r="J39" s="18">
        <f t="shared" si="4"/>
        <v>1277.6099999999999</v>
      </c>
      <c r="K39" s="18">
        <f t="shared" si="4"/>
        <v>1180</v>
      </c>
      <c r="L39" s="18">
        <f t="shared" si="4"/>
        <v>2085.2600000000002</v>
      </c>
      <c r="M39" s="18">
        <f t="shared" si="4"/>
        <v>287</v>
      </c>
      <c r="N39" s="18">
        <f t="shared" si="4"/>
        <v>282.52999999999997</v>
      </c>
    </row>
    <row r="40" spans="1:14" x14ac:dyDescent="0.25">
      <c r="A40" s="17">
        <v>31</v>
      </c>
      <c r="B40" s="17" t="s">
        <v>36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</row>
    <row r="41" spans="1:14" x14ac:dyDescent="0.25">
      <c r="A41" s="17">
        <v>32</v>
      </c>
      <c r="B41" s="17" t="s">
        <v>37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</row>
    <row r="42" spans="1:14" x14ac:dyDescent="0.25">
      <c r="A42" s="17">
        <v>33</v>
      </c>
      <c r="B42" s="17" t="s">
        <v>38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</row>
    <row r="43" spans="1:14" x14ac:dyDescent="0.25">
      <c r="A43" s="17">
        <v>34</v>
      </c>
      <c r="B43" s="17" t="s">
        <v>39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</row>
    <row r="44" spans="1:14" x14ac:dyDescent="0.25">
      <c r="A44" s="17">
        <v>35</v>
      </c>
      <c r="B44" s="17" t="s">
        <v>40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</row>
    <row r="45" spans="1:14" x14ac:dyDescent="0.25">
      <c r="A45" s="18"/>
      <c r="B45" s="18" t="s">
        <v>41</v>
      </c>
      <c r="C45" s="18">
        <f t="shared" ref="C45:N45" si="5">SUM(C40:C44)</f>
        <v>0</v>
      </c>
      <c r="D45" s="18">
        <f t="shared" si="5"/>
        <v>0</v>
      </c>
      <c r="E45" s="18">
        <f t="shared" si="5"/>
        <v>0</v>
      </c>
      <c r="F45" s="18">
        <f t="shared" si="5"/>
        <v>0</v>
      </c>
      <c r="G45" s="18">
        <f t="shared" si="5"/>
        <v>0</v>
      </c>
      <c r="H45" s="18">
        <f t="shared" si="5"/>
        <v>0</v>
      </c>
      <c r="I45" s="18">
        <f t="shared" si="5"/>
        <v>0</v>
      </c>
      <c r="J45" s="18">
        <f t="shared" si="5"/>
        <v>0</v>
      </c>
      <c r="K45" s="18">
        <f t="shared" si="5"/>
        <v>0</v>
      </c>
      <c r="L45" s="18">
        <f t="shared" si="5"/>
        <v>0</v>
      </c>
      <c r="M45" s="18">
        <f t="shared" si="5"/>
        <v>0</v>
      </c>
      <c r="N45" s="18">
        <f t="shared" si="5"/>
        <v>0</v>
      </c>
    </row>
    <row r="46" spans="1:14" x14ac:dyDescent="0.25">
      <c r="A46" s="17">
        <v>36</v>
      </c>
      <c r="B46" s="17" t="s">
        <v>42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</row>
    <row r="47" spans="1:14" x14ac:dyDescent="0.25">
      <c r="A47" s="17">
        <v>37</v>
      </c>
      <c r="B47" s="17" t="s">
        <v>43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</row>
    <row r="48" spans="1:14" x14ac:dyDescent="0.25">
      <c r="A48" s="17">
        <v>38</v>
      </c>
      <c r="B48" s="17" t="s">
        <v>44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</row>
    <row r="49" spans="1:14" x14ac:dyDescent="0.25">
      <c r="A49" s="17">
        <v>39</v>
      </c>
      <c r="B49" s="17" t="s">
        <v>45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</row>
    <row r="50" spans="1:14" x14ac:dyDescent="0.25">
      <c r="A50" s="18"/>
      <c r="B50" s="18" t="s">
        <v>46</v>
      </c>
      <c r="C50" s="18">
        <f t="shared" ref="C50:N50" si="6">SUM(C46:C49)</f>
        <v>0</v>
      </c>
      <c r="D50" s="18">
        <f t="shared" si="6"/>
        <v>0</v>
      </c>
      <c r="E50" s="18">
        <f t="shared" si="6"/>
        <v>0</v>
      </c>
      <c r="F50" s="18">
        <f t="shared" si="6"/>
        <v>0</v>
      </c>
      <c r="G50" s="18">
        <f t="shared" si="6"/>
        <v>0</v>
      </c>
      <c r="H50" s="18">
        <f t="shared" si="6"/>
        <v>0</v>
      </c>
      <c r="I50" s="18">
        <f t="shared" si="6"/>
        <v>0</v>
      </c>
      <c r="J50" s="18">
        <f t="shared" si="6"/>
        <v>0</v>
      </c>
      <c r="K50" s="18">
        <f t="shared" si="6"/>
        <v>0</v>
      </c>
      <c r="L50" s="18">
        <f t="shared" si="6"/>
        <v>0</v>
      </c>
      <c r="M50" s="18">
        <f t="shared" si="6"/>
        <v>0</v>
      </c>
      <c r="N50" s="18">
        <f t="shared" si="6"/>
        <v>0</v>
      </c>
    </row>
    <row r="51" spans="1:14" x14ac:dyDescent="0.25">
      <c r="A51" s="17">
        <v>40</v>
      </c>
      <c r="B51" s="17" t="s">
        <v>47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</row>
    <row r="52" spans="1:14" x14ac:dyDescent="0.25">
      <c r="A52" s="17">
        <v>41</v>
      </c>
      <c r="B52" s="17" t="s">
        <v>48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</row>
    <row r="53" spans="1:14" x14ac:dyDescent="0.25">
      <c r="A53" s="17">
        <v>42</v>
      </c>
      <c r="B53" s="17" t="s">
        <v>49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</row>
    <row r="54" spans="1:14" x14ac:dyDescent="0.25">
      <c r="A54" s="17">
        <v>43</v>
      </c>
      <c r="B54" s="17" t="s">
        <v>50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</row>
    <row r="55" spans="1:14" x14ac:dyDescent="0.25">
      <c r="A55" s="18"/>
      <c r="B55" s="18" t="s">
        <v>51</v>
      </c>
      <c r="C55" s="18">
        <f t="shared" ref="C55:N55" si="7">SUM(C51:C54)</f>
        <v>0</v>
      </c>
      <c r="D55" s="18">
        <f t="shared" si="7"/>
        <v>0</v>
      </c>
      <c r="E55" s="18">
        <f t="shared" si="7"/>
        <v>0</v>
      </c>
      <c r="F55" s="18">
        <f t="shared" si="7"/>
        <v>0</v>
      </c>
      <c r="G55" s="18">
        <f t="shared" si="7"/>
        <v>0</v>
      </c>
      <c r="H55" s="18">
        <f t="shared" si="7"/>
        <v>0</v>
      </c>
      <c r="I55" s="18">
        <f t="shared" si="7"/>
        <v>0</v>
      </c>
      <c r="J55" s="18">
        <f t="shared" si="7"/>
        <v>0</v>
      </c>
      <c r="K55" s="18">
        <f t="shared" si="7"/>
        <v>0</v>
      </c>
      <c r="L55" s="18">
        <f t="shared" si="7"/>
        <v>0</v>
      </c>
      <c r="M55" s="18">
        <f t="shared" si="7"/>
        <v>0</v>
      </c>
      <c r="N55" s="18">
        <f t="shared" si="7"/>
        <v>0</v>
      </c>
    </row>
    <row r="56" spans="1:14" x14ac:dyDescent="0.25">
      <c r="A56" s="18"/>
      <c r="B56" s="18" t="s">
        <v>52</v>
      </c>
      <c r="C56" s="18">
        <f t="shared" ref="C56:N56" si="8">SUM(C32,C34,C39,C45,C50,C55)</f>
        <v>25850</v>
      </c>
      <c r="D56" s="18">
        <f t="shared" si="8"/>
        <v>5152.12</v>
      </c>
      <c r="E56" s="18">
        <f t="shared" si="8"/>
        <v>2784</v>
      </c>
      <c r="F56" s="18">
        <f t="shared" si="8"/>
        <v>6361.0999999999995</v>
      </c>
      <c r="G56" s="18">
        <f t="shared" si="8"/>
        <v>28126</v>
      </c>
      <c r="H56" s="18">
        <f t="shared" si="8"/>
        <v>5483.0399999999991</v>
      </c>
      <c r="I56" s="18">
        <f t="shared" si="8"/>
        <v>5852</v>
      </c>
      <c r="J56" s="18">
        <f t="shared" si="8"/>
        <v>14680.490000000002</v>
      </c>
      <c r="K56" s="18">
        <f t="shared" si="8"/>
        <v>10449</v>
      </c>
      <c r="L56" s="18">
        <f t="shared" si="8"/>
        <v>18047.599999999999</v>
      </c>
      <c r="M56" s="18">
        <f t="shared" si="8"/>
        <v>523</v>
      </c>
      <c r="N56" s="18">
        <f t="shared" si="8"/>
        <v>634.93999999999994</v>
      </c>
    </row>
  </sheetData>
  <mergeCells count="12">
    <mergeCell ref="G3:H3"/>
    <mergeCell ref="I3:J3"/>
    <mergeCell ref="M1:N1"/>
    <mergeCell ref="A1:L1"/>
    <mergeCell ref="C2:F2"/>
    <mergeCell ref="G2:J2"/>
    <mergeCell ref="K2:L3"/>
    <mergeCell ref="M2:N3"/>
    <mergeCell ref="E3:F3"/>
    <mergeCell ref="C3:D3"/>
    <mergeCell ref="A2:A4"/>
    <mergeCell ref="B2:B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FA660-E990-44C9-A5D8-99117B6F67F4}">
  <dimension ref="A1:N17"/>
  <sheetViews>
    <sheetView tabSelected="1" workbookViewId="0">
      <selection activeCell="O6" sqref="O6"/>
    </sheetView>
  </sheetViews>
  <sheetFormatPr defaultColWidth="9.140625" defaultRowHeight="15" x14ac:dyDescent="0.25"/>
  <cols>
    <col min="1" max="1" width="5.85546875" style="8" bestFit="1" customWidth="1"/>
    <col min="2" max="2" width="22.5703125" style="8" customWidth="1"/>
    <col min="3" max="3" width="11.42578125" style="8" customWidth="1"/>
    <col min="4" max="4" width="11.140625" style="8" customWidth="1"/>
    <col min="5" max="5" width="10.5703125" style="8" customWidth="1"/>
    <col min="6" max="6" width="11.140625" style="8" customWidth="1"/>
    <col min="7" max="7" width="11.5703125" style="8" customWidth="1"/>
    <col min="8" max="8" width="11.140625" style="8" customWidth="1"/>
    <col min="9" max="9" width="10.7109375" style="8" customWidth="1"/>
    <col min="10" max="10" width="11.140625" style="8" customWidth="1"/>
    <col min="11" max="11" width="8.85546875" style="8" customWidth="1"/>
    <col min="12" max="12" width="11.140625" style="8" customWidth="1"/>
    <col min="13" max="13" width="8.85546875" style="8" customWidth="1"/>
    <col min="14" max="14" width="11.140625" style="8" customWidth="1"/>
    <col min="15" max="16384" width="9.140625" style="8"/>
  </cols>
  <sheetData>
    <row r="1" spans="1:14" s="11" customFormat="1" x14ac:dyDescent="0.25">
      <c r="A1" s="1" t="s">
        <v>79</v>
      </c>
      <c r="B1" s="2"/>
      <c r="C1" s="2"/>
      <c r="D1" s="2"/>
      <c r="E1" s="2"/>
      <c r="F1" s="2"/>
      <c r="G1" s="2"/>
      <c r="H1" s="2"/>
      <c r="I1" s="2"/>
      <c r="J1" s="2"/>
      <c r="K1" s="2"/>
      <c r="L1" s="9"/>
      <c r="M1" s="7" t="s">
        <v>66</v>
      </c>
      <c r="N1" s="10"/>
    </row>
    <row r="2" spans="1:14" s="14" customFormat="1" x14ac:dyDescent="0.25">
      <c r="A2" s="5" t="s">
        <v>68</v>
      </c>
      <c r="B2" s="5" t="s">
        <v>53</v>
      </c>
      <c r="C2" s="3" t="s">
        <v>80</v>
      </c>
      <c r="D2" s="3"/>
      <c r="E2" s="3"/>
      <c r="F2" s="3"/>
      <c r="G2" s="3" t="s">
        <v>81</v>
      </c>
      <c r="H2" s="3"/>
      <c r="I2" s="3"/>
      <c r="J2" s="3"/>
      <c r="K2" s="12" t="s">
        <v>71</v>
      </c>
      <c r="L2" s="12"/>
      <c r="M2" s="13" t="s">
        <v>72</v>
      </c>
      <c r="N2" s="13"/>
    </row>
    <row r="3" spans="1:14" s="14" customFormat="1" ht="50.25" customHeight="1" x14ac:dyDescent="0.25">
      <c r="A3" s="15"/>
      <c r="B3" s="15"/>
      <c r="C3" s="3" t="s">
        <v>82</v>
      </c>
      <c r="D3" s="3"/>
      <c r="E3" s="3" t="s">
        <v>83</v>
      </c>
      <c r="F3" s="3"/>
      <c r="G3" s="3" t="s">
        <v>82</v>
      </c>
      <c r="H3" s="3"/>
      <c r="I3" s="3" t="s">
        <v>83</v>
      </c>
      <c r="J3" s="3"/>
      <c r="K3" s="12"/>
      <c r="L3" s="12"/>
      <c r="M3" s="13"/>
      <c r="N3" s="13"/>
    </row>
    <row r="4" spans="1:14" s="14" customFormat="1" x14ac:dyDescent="0.25">
      <c r="A4" s="6"/>
      <c r="B4" s="6"/>
      <c r="C4" s="4" t="s">
        <v>77</v>
      </c>
      <c r="D4" s="16" t="s">
        <v>78</v>
      </c>
      <c r="E4" s="4" t="s">
        <v>77</v>
      </c>
      <c r="F4" s="4" t="s">
        <v>78</v>
      </c>
      <c r="G4" s="4" t="s">
        <v>77</v>
      </c>
      <c r="H4" s="4" t="s">
        <v>78</v>
      </c>
      <c r="I4" s="4" t="s">
        <v>77</v>
      </c>
      <c r="J4" s="4" t="s">
        <v>78</v>
      </c>
      <c r="K4" s="4" t="s">
        <v>77</v>
      </c>
      <c r="L4" s="4" t="s">
        <v>78</v>
      </c>
      <c r="M4" s="4" t="s">
        <v>77</v>
      </c>
      <c r="N4" s="4" t="s">
        <v>78</v>
      </c>
    </row>
    <row r="5" spans="1:14" x14ac:dyDescent="0.25">
      <c r="A5" s="17">
        <v>1</v>
      </c>
      <c r="B5" s="17" t="s">
        <v>54</v>
      </c>
      <c r="C5" s="17">
        <v>1555</v>
      </c>
      <c r="D5" s="17">
        <v>251.88</v>
      </c>
      <c r="E5" s="17">
        <v>96</v>
      </c>
      <c r="F5" s="17">
        <v>245.66</v>
      </c>
      <c r="G5" s="17">
        <v>1638</v>
      </c>
      <c r="H5" s="17">
        <v>259.38</v>
      </c>
      <c r="I5" s="17">
        <v>185</v>
      </c>
      <c r="J5" s="17">
        <v>468.21</v>
      </c>
      <c r="K5" s="17">
        <v>368</v>
      </c>
      <c r="L5" s="17">
        <v>463.97</v>
      </c>
      <c r="M5" s="17">
        <v>6</v>
      </c>
      <c r="N5" s="17">
        <v>4.5</v>
      </c>
    </row>
    <row r="6" spans="1:14" x14ac:dyDescent="0.25">
      <c r="A6" s="17">
        <v>2</v>
      </c>
      <c r="B6" s="17" t="s">
        <v>55</v>
      </c>
      <c r="C6" s="17">
        <v>2066</v>
      </c>
      <c r="D6" s="17">
        <v>474.9</v>
      </c>
      <c r="E6" s="17">
        <v>220</v>
      </c>
      <c r="F6" s="17">
        <v>562.92999999999995</v>
      </c>
      <c r="G6" s="17">
        <v>2388</v>
      </c>
      <c r="H6" s="17">
        <v>484.63</v>
      </c>
      <c r="I6" s="17">
        <v>503</v>
      </c>
      <c r="J6" s="17">
        <v>1569.56</v>
      </c>
      <c r="K6" s="17">
        <v>663</v>
      </c>
      <c r="L6" s="17">
        <v>1251.28</v>
      </c>
      <c r="M6" s="17">
        <v>21</v>
      </c>
      <c r="N6" s="17">
        <v>32.869999999999997</v>
      </c>
    </row>
    <row r="7" spans="1:14" x14ac:dyDescent="0.25">
      <c r="A7" s="17">
        <v>3</v>
      </c>
      <c r="B7" s="17" t="s">
        <v>56</v>
      </c>
      <c r="C7" s="17">
        <v>571</v>
      </c>
      <c r="D7" s="17">
        <v>122.74</v>
      </c>
      <c r="E7" s="17">
        <v>152</v>
      </c>
      <c r="F7" s="17">
        <v>287.74</v>
      </c>
      <c r="G7" s="17">
        <v>681</v>
      </c>
      <c r="H7" s="17">
        <v>164.68</v>
      </c>
      <c r="I7" s="17">
        <v>291</v>
      </c>
      <c r="J7" s="17">
        <v>548.47</v>
      </c>
      <c r="K7" s="17">
        <v>633</v>
      </c>
      <c r="L7" s="17">
        <v>922.91</v>
      </c>
      <c r="M7" s="17">
        <v>10</v>
      </c>
      <c r="N7" s="17">
        <v>11.46</v>
      </c>
    </row>
    <row r="8" spans="1:14" x14ac:dyDescent="0.25">
      <c r="A8" s="17">
        <v>4</v>
      </c>
      <c r="B8" s="17" t="s">
        <v>57</v>
      </c>
      <c r="C8" s="17">
        <v>5412</v>
      </c>
      <c r="D8" s="17">
        <v>1580.28</v>
      </c>
      <c r="E8" s="17">
        <v>698</v>
      </c>
      <c r="F8" s="17">
        <v>1782.35</v>
      </c>
      <c r="G8" s="17">
        <v>5817</v>
      </c>
      <c r="H8" s="17">
        <v>1620.49</v>
      </c>
      <c r="I8" s="17">
        <v>1435</v>
      </c>
      <c r="J8" s="17">
        <v>4231.08</v>
      </c>
      <c r="K8" s="17">
        <v>2466</v>
      </c>
      <c r="L8" s="17">
        <v>4794.01</v>
      </c>
      <c r="M8" s="17">
        <v>81</v>
      </c>
      <c r="N8" s="17">
        <v>138.16999999999999</v>
      </c>
    </row>
    <row r="9" spans="1:14" x14ac:dyDescent="0.25">
      <c r="A9" s="17">
        <v>5</v>
      </c>
      <c r="B9" s="17" t="s">
        <v>58</v>
      </c>
      <c r="C9" s="17">
        <v>249</v>
      </c>
      <c r="D9" s="17">
        <v>44.58</v>
      </c>
      <c r="E9" s="17">
        <v>15</v>
      </c>
      <c r="F9" s="17">
        <v>21.38</v>
      </c>
      <c r="G9" s="17">
        <v>275</v>
      </c>
      <c r="H9" s="17">
        <v>50.55</v>
      </c>
      <c r="I9" s="17">
        <v>39</v>
      </c>
      <c r="J9" s="17">
        <v>54.88</v>
      </c>
      <c r="K9" s="17">
        <v>65</v>
      </c>
      <c r="L9" s="17">
        <v>93.24</v>
      </c>
      <c r="M9" s="17">
        <v>10</v>
      </c>
      <c r="N9" s="17">
        <v>20.34</v>
      </c>
    </row>
    <row r="10" spans="1:14" x14ac:dyDescent="0.25">
      <c r="A10" s="17">
        <v>6</v>
      </c>
      <c r="B10" s="17" t="s">
        <v>59</v>
      </c>
      <c r="C10" s="17">
        <v>1890</v>
      </c>
      <c r="D10" s="17">
        <v>400.48</v>
      </c>
      <c r="E10" s="17">
        <v>414</v>
      </c>
      <c r="F10" s="17">
        <v>565.99</v>
      </c>
      <c r="G10" s="17">
        <v>2083</v>
      </c>
      <c r="H10" s="17">
        <v>429.17</v>
      </c>
      <c r="I10" s="17">
        <v>819</v>
      </c>
      <c r="J10" s="17">
        <v>1516.09</v>
      </c>
      <c r="K10" s="17">
        <v>708</v>
      </c>
      <c r="L10" s="17">
        <v>1146.23</v>
      </c>
      <c r="M10" s="17">
        <v>24</v>
      </c>
      <c r="N10" s="17">
        <v>52.56</v>
      </c>
    </row>
    <row r="11" spans="1:14" x14ac:dyDescent="0.25">
      <c r="A11" s="17">
        <v>7</v>
      </c>
      <c r="B11" s="17" t="s">
        <v>60</v>
      </c>
      <c r="C11" s="17">
        <v>215</v>
      </c>
      <c r="D11" s="17">
        <v>60.41</v>
      </c>
      <c r="E11" s="17">
        <v>0</v>
      </c>
      <c r="F11" s="17">
        <v>0</v>
      </c>
      <c r="G11" s="17">
        <v>236</v>
      </c>
      <c r="H11" s="17">
        <v>62.15</v>
      </c>
      <c r="I11" s="17">
        <v>1</v>
      </c>
      <c r="J11" s="17">
        <v>1.5</v>
      </c>
      <c r="K11" s="17">
        <v>3</v>
      </c>
      <c r="L11" s="17">
        <v>6.57</v>
      </c>
      <c r="M11" s="17">
        <v>1</v>
      </c>
      <c r="N11" s="17">
        <v>4.4000000000000004</v>
      </c>
    </row>
    <row r="12" spans="1:14" x14ac:dyDescent="0.25">
      <c r="A12" s="17">
        <v>8</v>
      </c>
      <c r="B12" s="17" t="s">
        <v>61</v>
      </c>
      <c r="C12" s="17">
        <v>2890</v>
      </c>
      <c r="D12" s="17">
        <v>499.5</v>
      </c>
      <c r="E12" s="17">
        <v>366</v>
      </c>
      <c r="F12" s="17">
        <v>1158.55</v>
      </c>
      <c r="G12" s="17">
        <v>3204</v>
      </c>
      <c r="H12" s="17">
        <v>576.32000000000005</v>
      </c>
      <c r="I12" s="17">
        <v>804</v>
      </c>
      <c r="J12" s="17">
        <v>2501.12</v>
      </c>
      <c r="K12" s="17">
        <v>2032</v>
      </c>
      <c r="L12" s="17">
        <v>3378.6</v>
      </c>
      <c r="M12" s="17">
        <v>62</v>
      </c>
      <c r="N12" s="17">
        <v>87.48</v>
      </c>
    </row>
    <row r="13" spans="1:14" x14ac:dyDescent="0.25">
      <c r="A13" s="17">
        <v>9</v>
      </c>
      <c r="B13" s="17" t="s">
        <v>62</v>
      </c>
      <c r="C13" s="17">
        <v>3959</v>
      </c>
      <c r="D13" s="17">
        <v>595.44000000000005</v>
      </c>
      <c r="E13" s="17">
        <v>333</v>
      </c>
      <c r="F13" s="17">
        <v>644.21</v>
      </c>
      <c r="G13" s="17">
        <v>4294</v>
      </c>
      <c r="H13" s="17">
        <v>648.88</v>
      </c>
      <c r="I13" s="17">
        <v>652</v>
      </c>
      <c r="J13" s="17">
        <v>1312.21</v>
      </c>
      <c r="K13" s="17">
        <v>1057</v>
      </c>
      <c r="L13" s="17">
        <v>1668.75</v>
      </c>
      <c r="M13" s="17">
        <v>87</v>
      </c>
      <c r="N13" s="17">
        <v>89.39</v>
      </c>
    </row>
    <row r="14" spans="1:14" x14ac:dyDescent="0.25">
      <c r="A14" s="17">
        <v>10</v>
      </c>
      <c r="B14" s="17" t="s">
        <v>63</v>
      </c>
      <c r="C14" s="17">
        <v>3472</v>
      </c>
      <c r="D14" s="17">
        <v>557.5</v>
      </c>
      <c r="E14" s="17">
        <v>97</v>
      </c>
      <c r="F14" s="17">
        <v>289.60000000000002</v>
      </c>
      <c r="G14" s="17">
        <v>3595</v>
      </c>
      <c r="H14" s="17">
        <v>593.16</v>
      </c>
      <c r="I14" s="17">
        <v>183</v>
      </c>
      <c r="J14" s="17">
        <v>510</v>
      </c>
      <c r="K14" s="17">
        <v>418</v>
      </c>
      <c r="L14" s="17">
        <v>767.2</v>
      </c>
      <c r="M14" s="17">
        <v>42</v>
      </c>
      <c r="N14" s="17">
        <v>36.31</v>
      </c>
    </row>
    <row r="15" spans="1:14" x14ac:dyDescent="0.25">
      <c r="A15" s="17">
        <v>11</v>
      </c>
      <c r="B15" s="17" t="s">
        <v>64</v>
      </c>
      <c r="C15" s="17">
        <v>3235</v>
      </c>
      <c r="D15" s="17">
        <v>497.51</v>
      </c>
      <c r="E15" s="17">
        <v>209</v>
      </c>
      <c r="F15" s="17">
        <v>456.66</v>
      </c>
      <c r="G15" s="17">
        <v>3485</v>
      </c>
      <c r="H15" s="17">
        <v>519.36</v>
      </c>
      <c r="I15" s="17">
        <v>510</v>
      </c>
      <c r="J15" s="17">
        <v>1258.99</v>
      </c>
      <c r="K15" s="17">
        <v>1014</v>
      </c>
      <c r="L15" s="17">
        <v>1748.77</v>
      </c>
      <c r="M15" s="17">
        <v>163</v>
      </c>
      <c r="N15" s="17">
        <v>134.51</v>
      </c>
    </row>
    <row r="16" spans="1:14" x14ac:dyDescent="0.25">
      <c r="A16" s="17">
        <v>12</v>
      </c>
      <c r="B16" s="17" t="s">
        <v>65</v>
      </c>
      <c r="C16" s="17">
        <v>336</v>
      </c>
      <c r="D16" s="17">
        <v>66.900000000000006</v>
      </c>
      <c r="E16" s="17">
        <v>184</v>
      </c>
      <c r="F16" s="17">
        <v>346.03</v>
      </c>
      <c r="G16" s="17">
        <v>430</v>
      </c>
      <c r="H16" s="17">
        <v>74.27</v>
      </c>
      <c r="I16" s="17">
        <v>430</v>
      </c>
      <c r="J16" s="17">
        <v>708.38</v>
      </c>
      <c r="K16" s="17">
        <v>1022</v>
      </c>
      <c r="L16" s="17">
        <v>1806.07</v>
      </c>
      <c r="M16" s="17">
        <v>16</v>
      </c>
      <c r="N16" s="17">
        <v>22.95</v>
      </c>
    </row>
    <row r="17" spans="1:14" ht="21.75" customHeight="1" x14ac:dyDescent="0.25">
      <c r="A17" s="18"/>
      <c r="B17" s="18" t="s">
        <v>84</v>
      </c>
      <c r="C17" s="18">
        <f t="shared" ref="C17:N17" si="0">SUM(C5:C16)</f>
        <v>25850</v>
      </c>
      <c r="D17" s="18">
        <f t="shared" si="0"/>
        <v>5152.12</v>
      </c>
      <c r="E17" s="18">
        <f t="shared" si="0"/>
        <v>2784</v>
      </c>
      <c r="F17" s="18">
        <f t="shared" si="0"/>
        <v>6361.1</v>
      </c>
      <c r="G17" s="18">
        <f t="shared" si="0"/>
        <v>28126</v>
      </c>
      <c r="H17" s="18">
        <f t="shared" si="0"/>
        <v>5483.0400000000009</v>
      </c>
      <c r="I17" s="18">
        <f t="shared" si="0"/>
        <v>5852</v>
      </c>
      <c r="J17" s="18">
        <f t="shared" si="0"/>
        <v>14680.489999999998</v>
      </c>
      <c r="K17" s="18">
        <f t="shared" si="0"/>
        <v>10449</v>
      </c>
      <c r="L17" s="18">
        <f t="shared" si="0"/>
        <v>18047.600000000002</v>
      </c>
      <c r="M17" s="18">
        <f t="shared" si="0"/>
        <v>523</v>
      </c>
      <c r="N17" s="18">
        <f t="shared" si="0"/>
        <v>634.94000000000005</v>
      </c>
    </row>
  </sheetData>
  <mergeCells count="11">
    <mergeCell ref="G3:H3"/>
    <mergeCell ref="I3:J3"/>
    <mergeCell ref="A1:L1"/>
    <mergeCell ref="A2:A4"/>
    <mergeCell ref="B2:B4"/>
    <mergeCell ref="C2:F2"/>
    <mergeCell ref="G2:J2"/>
    <mergeCell ref="K2:L3"/>
    <mergeCell ref="M2:N3"/>
    <mergeCell ref="E3:F3"/>
    <mergeCell ref="C3:D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Bank-wise</vt:lpstr>
      <vt:lpstr>Distt-wise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SAPNA</dc:creator>
  <cp:lastModifiedBy>SAPNA</cp:lastModifiedBy>
  <dcterms:created xsi:type="dcterms:W3CDTF">2025-06-30T08:13:56Z</dcterms:created>
  <dcterms:modified xsi:type="dcterms:W3CDTF">2025-06-30T08:35:12Z</dcterms:modified>
</cp:coreProperties>
</file>